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2o trimestre\LDF\"/>
    </mc:Choice>
  </mc:AlternateContent>
  <bookViews>
    <workbookView xWindow="0" yWindow="0" windowWidth="24000" windowHeight="9735" firstSheet="1" activeTab="1"/>
  </bookViews>
  <sheets>
    <sheet name="Hoja1" sheetId="4" state="hidden" r:id="rId1"/>
    <sheet name="F1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B6" i="3"/>
  <c r="E76" i="3" l="1"/>
  <c r="F76" i="3"/>
  <c r="F44" i="3"/>
  <c r="F56" i="3" s="1"/>
  <c r="E44" i="3"/>
  <c r="E56" i="3" s="1"/>
  <c r="B44" i="3"/>
  <c r="B59" i="3" s="1"/>
  <c r="C44" i="3"/>
  <c r="C59" i="3" s="1"/>
  <c r="E78" i="3" l="1"/>
  <c r="F78" i="3"/>
</calcChain>
</file>

<file path=xl/sharedStrings.xml><?xml version="1.0" encoding="utf-8"?>
<sst xmlns="http://schemas.openxmlformats.org/spreadsheetml/2006/main" count="127" uniqueCount="126">
  <si>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</si>
  <si>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</si>
  <si>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</si>
  <si>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</si>
  <si>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</si>
  <si>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</si>
  <si>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</si>
  <si>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</si>
  <si>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</si>
  <si>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</si>
  <si>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</si>
  <si>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</si>
  <si>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</si>
  <si>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</si>
  <si>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</si>
  <si>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</si>
  <si>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</si>
  <si>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</si>
  <si>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</si>
  <si>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</si>
  <si>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</si>
  <si>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</si>
  <si>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</si>
  <si>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</si>
  <si>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</si>
  <si>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</si>
  <si>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</si>
  <si>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</si>
  <si>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</si>
  <si>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</si>
  <si>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</si>
  <si>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</si>
  <si>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</si>
  <si>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</si>
  <si>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</si>
  <si>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</si>
  <si>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</si>
  <si>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</si>
  <si>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</si>
  <si>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</si>
  <si>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</si>
  <si>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</si>
  <si>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</si>
  <si>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</si>
  <si>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</si>
  <si>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</si>
  <si>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</si>
  <si>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</si>
  <si>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</si>
  <si>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</si>
  <si>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</si>
  <si>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</si>
  <si>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</si>
  <si>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</si>
  <si>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</si>
  <si>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</si>
  <si>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</si>
  <si>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</si>
  <si>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</si>
  <si>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</si>
  <si>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</si>
  <si>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</si>
  <si>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</si>
  <si>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</si>
  <si>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</si>
  <si>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</si>
  <si>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</si>
  <si>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</si>
  <si>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</si>
  <si>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</si>
  <si>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</si>
  <si>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</si>
  <si>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</si>
  <si>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</si>
  <si>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</si>
  <si>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</si>
  <si>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</si>
  <si>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</si>
  <si>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</si>
  <si>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</si>
  <si>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</si>
  <si>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</si>
  <si>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</si>
  <si>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</si>
  <si>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</si>
  <si>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</si>
  <si>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</si>
  <si>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</si>
  <si>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</si>
  <si>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</si>
  <si>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</si>
  <si>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</si>
  <si>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</si>
  <si>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</si>
  <si>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</si>
  <si>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</si>
  <si>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</si>
  <si>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</si>
  <si>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</si>
  <si>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</si>
  <si>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</si>
  <si>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</si>
  <si>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</si>
  <si>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</si>
  <si>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</si>
  <si>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</si>
  <si>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</si>
  <si>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</si>
  <si>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</si>
  <si>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</si>
  <si>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</si>
  <si>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</si>
  <si>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</si>
  <si>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</si>
  <si>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</si>
  <si>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</si>
  <si>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</si>
  <si>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</si>
  <si>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</si>
  <si>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INSTITUTO TECNOLOGICO SUPERIOR DE SALVATIERRA
Estado de Situación Financiera Detallado - LDF
al 30 de Junio de 2018 y al 31 de Diciembre de 2017
PESOS</t>
  </si>
  <si>
    <t>ENCARGADO DEL DESPACHO DE LA DIRECCION</t>
  </si>
  <si>
    <t>SUBDIRECTOR DE FINANZAS Y ADMINISTRACION</t>
  </si>
  <si>
    <t xml:space="preserve">                                                CP RAMIRO CONTERAS RODRIGUEZ</t>
  </si>
  <si>
    <t xml:space="preserve">                                          _____________________________________________</t>
  </si>
  <si>
    <t xml:space="preserve">     _______________________________________</t>
  </si>
  <si>
    <t xml:space="preserve">            DR RODRIGO CARRASCO RAMIREZ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</si>
</sst>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  <font>
      <sz val="9"/>
      <color theme="1"/>
      <name val="Arial"/>
      <family val="2"/>
    </font>
    <font>
      <sz val="9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4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/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5"/>
  <sheetViews>
    <sheetView tabSelected="1" zoomScaleNormal="100" workbookViewId="0">
      <selection activeCell="G69" sqref="G69"/>
    </sheetView>
  </sheetViews>
  <sheetFormatPr baseColWidth="10" defaultRowHeight="11.25" x14ac:dyDescent="0.2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6" t="s">
        <v>119</v>
      </c>
      <c r="B1" s="27"/>
      <c r="C1" s="27"/>
      <c r="D1" s="27"/>
      <c r="E1" s="27"/>
      <c r="F1" s="28"/>
    </row>
    <row r="2" spans="1:6" x14ac:dyDescent="0.2">
      <c r="A2" s="1" t="s">
        <v>0</v>
      </c>
      <c r="B2" s="2">
        <v>2018</v>
      </c>
      <c r="C2" s="2">
        <v>2017</v>
      </c>
      <c r="D2" s="1" t="s">
        <v>0</v>
      </c>
      <c r="E2" s="2">
        <v>2018</v>
      </c>
      <c r="F2" s="2">
        <v>2017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20087829.850000001</v>
      </c>
      <c r="C6" s="9">
        <f>SUM(C7:C13)</f>
        <v>31302156.539999999</v>
      </c>
      <c r="D6" s="5" t="s">
        <v>6</v>
      </c>
      <c r="E6" s="9">
        <f>SUM(E7:E15)</f>
        <v>3449447.3699999996</v>
      </c>
      <c r="F6" s="9">
        <f>SUM(F7:F15)</f>
        <v>9208849.2799999993</v>
      </c>
    </row>
    <row r="7" spans="1:6" x14ac:dyDescent="0.2">
      <c r="A7" s="10" t="s">
        <v>7</v>
      </c>
      <c r="B7" s="9"/>
      <c r="C7" s="9"/>
      <c r="D7" s="11" t="s">
        <v>8</v>
      </c>
      <c r="E7" s="9">
        <v>24832.87</v>
      </c>
      <c r="F7" s="9">
        <v>783104.18</v>
      </c>
    </row>
    <row r="8" spans="1:6" x14ac:dyDescent="0.2">
      <c r="A8" s="10" t="s">
        <v>9</v>
      </c>
      <c r="B8" s="9">
        <v>20087829.850000001</v>
      </c>
      <c r="C8" s="9">
        <v>31302156.539999999</v>
      </c>
      <c r="D8" s="11" t="s">
        <v>10</v>
      </c>
      <c r="E8" s="9">
        <v>0</v>
      </c>
      <c r="F8" s="9">
        <v>1701008.89</v>
      </c>
    </row>
    <row r="9" spans="1:6" x14ac:dyDescent="0.2">
      <c r="A9" s="10" t="s">
        <v>11</v>
      </c>
      <c r="B9" s="9"/>
      <c r="C9" s="9"/>
      <c r="D9" s="11" t="s">
        <v>12</v>
      </c>
      <c r="E9" s="9">
        <v>0</v>
      </c>
      <c r="F9" s="9">
        <v>0</v>
      </c>
    </row>
    <row r="10" spans="1:6" x14ac:dyDescent="0.2">
      <c r="A10" s="10" t="s">
        <v>13</v>
      </c>
      <c r="B10" s="9"/>
      <c r="C10" s="9"/>
      <c r="D10" s="11" t="s">
        <v>14</v>
      </c>
      <c r="E10" s="9"/>
      <c r="F10" s="9"/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54372.160000000003</v>
      </c>
      <c r="F13" s="9">
        <v>1287099.2</v>
      </c>
    </row>
    <row r="14" spans="1:6" x14ac:dyDescent="0.2">
      <c r="A14" s="3" t="s">
        <v>21</v>
      </c>
      <c r="B14" s="9">
        <f>SUM(B15:B21)</f>
        <v>170620</v>
      </c>
      <c r="C14" s="9">
        <f>SUM(C15:C21)</f>
        <v>6608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3370242.34</v>
      </c>
      <c r="F15" s="9">
        <v>5437637.0099999998</v>
      </c>
    </row>
    <row r="16" spans="1:6" x14ac:dyDescent="0.2">
      <c r="A16" s="10" t="s">
        <v>25</v>
      </c>
      <c r="B16" s="9">
        <v>158020</v>
      </c>
      <c r="C16" s="9">
        <v>0</v>
      </c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4600</v>
      </c>
      <c r="C17" s="9">
        <v>6608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8000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4855.82</v>
      </c>
      <c r="C22" s="9">
        <f>SUM(C23:C27)</f>
        <v>4001.15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4855.82</v>
      </c>
      <c r="C23" s="9">
        <v>4001.15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>
        <v>0</v>
      </c>
      <c r="C26" s="9">
        <v>0</v>
      </c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0</v>
      </c>
      <c r="D28" s="5" t="s">
        <v>50</v>
      </c>
      <c r="E28" s="9">
        <f>SUM(E29:E34)</f>
        <v>0</v>
      </c>
      <c r="F28" s="9">
        <f>SUM(F29:F34)</f>
        <v>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/>
      <c r="F29" s="9"/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/>
      <c r="C33" s="9"/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0</v>
      </c>
      <c r="F35" s="9">
        <f>SUM(F36:F38)</f>
        <v>0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0</v>
      </c>
      <c r="F37" s="9">
        <v>0</v>
      </c>
    </row>
    <row r="38" spans="1:6" x14ac:dyDescent="0.2">
      <c r="A38" s="3" t="s">
        <v>69</v>
      </c>
      <c r="B38" s="9">
        <f>SUM(B39:B42)</f>
        <v>1827</v>
      </c>
      <c r="C38" s="9">
        <f>SUM(C39:C42)</f>
        <v>1827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1827</v>
      </c>
      <c r="C39" s="9">
        <v>1827</v>
      </c>
      <c r="D39" s="5" t="s">
        <v>72</v>
      </c>
      <c r="E39" s="9">
        <f>SUM(E40:E42)</f>
        <v>31647.91</v>
      </c>
      <c r="F39" s="9">
        <f>SUM(F40:F42)</f>
        <v>24972.91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31648.09</v>
      </c>
      <c r="F40" s="9">
        <v>24973.09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-0.18</v>
      </c>
      <c r="F42" s="9">
        <v>-0.18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20265132.670000002</v>
      </c>
      <c r="C44" s="7">
        <f>C6+C14+C22+C28+C34+C35+C38</f>
        <v>31314592.689999998</v>
      </c>
      <c r="D44" s="8" t="s">
        <v>80</v>
      </c>
      <c r="E44" s="7">
        <f>E6+E16+E20+E23+E24+E28+E35+E39</f>
        <v>3481095.28</v>
      </c>
      <c r="F44" s="7">
        <f>F6+F16+F20+F23+F24+F28+F35+F39</f>
        <v>9233822.1899999995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0</v>
      </c>
      <c r="C48" s="9">
        <v>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77451815.290000007</v>
      </c>
      <c r="C49" s="9">
        <v>77451815.290000007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28850681.449999999</v>
      </c>
      <c r="C50" s="9">
        <v>28612721.879999999</v>
      </c>
      <c r="D50" s="5" t="s">
        <v>90</v>
      </c>
      <c r="E50" s="9">
        <v>0</v>
      </c>
      <c r="F50" s="9">
        <v>0</v>
      </c>
    </row>
    <row r="51" spans="1:6" ht="12.75" customHeight="1" x14ac:dyDescent="0.2">
      <c r="A51" s="13" t="s">
        <v>91</v>
      </c>
      <c r="B51" s="9">
        <v>2851.04</v>
      </c>
      <c r="C51" s="9">
        <v>2851.04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-10645952.26</v>
      </c>
      <c r="C52" s="9">
        <v>-10645952.26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0</v>
      </c>
      <c r="C53" s="9">
        <v>0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3481095.28</v>
      </c>
      <c r="F56" s="7">
        <f>F54+F44</f>
        <v>9233822.1899999995</v>
      </c>
    </row>
    <row r="57" spans="1:6" x14ac:dyDescent="0.2">
      <c r="A57" s="12" t="s">
        <v>100</v>
      </c>
      <c r="B57" s="7">
        <f>SUM(B47:B55)</f>
        <v>95659395.520000011</v>
      </c>
      <c r="C57" s="7">
        <f>SUM(C47:C55)</f>
        <v>95421435.950000003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115924528.19000001</v>
      </c>
      <c r="C59" s="7">
        <f>C44+C57</f>
        <v>126736028.64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92265019.920000002</v>
      </c>
      <c r="F60" s="9">
        <f>SUM(F61:F63)</f>
        <v>92222648.560000002</v>
      </c>
    </row>
    <row r="61" spans="1:6" x14ac:dyDescent="0.2">
      <c r="A61" s="13"/>
      <c r="B61" s="9"/>
      <c r="C61" s="9"/>
      <c r="D61" s="5" t="s">
        <v>104</v>
      </c>
      <c r="E61" s="9">
        <v>92265019.920000002</v>
      </c>
      <c r="F61" s="9">
        <v>92222648.560000002</v>
      </c>
    </row>
    <row r="62" spans="1:6" x14ac:dyDescent="0.2">
      <c r="A62" s="13"/>
      <c r="B62" s="9"/>
      <c r="C62" s="9"/>
      <c r="D62" s="5" t="s">
        <v>105</v>
      </c>
      <c r="E62" s="9">
        <v>0</v>
      </c>
      <c r="F62" s="9">
        <v>0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20178412.989999998</v>
      </c>
      <c r="F65" s="9">
        <f>SUM(F66:F70)</f>
        <v>25279557.890000001</v>
      </c>
    </row>
    <row r="66" spans="1:6" x14ac:dyDescent="0.2">
      <c r="A66" s="13"/>
      <c r="B66" s="9"/>
      <c r="C66" s="9"/>
      <c r="D66" s="5" t="s">
        <v>108</v>
      </c>
      <c r="E66" s="9">
        <v>3389315.41</v>
      </c>
      <c r="F66" s="9">
        <v>-2396469.65</v>
      </c>
    </row>
    <row r="67" spans="1:6" x14ac:dyDescent="0.2">
      <c r="A67" s="13"/>
      <c r="B67" s="9"/>
      <c r="C67" s="9"/>
      <c r="D67" s="5" t="s">
        <v>109</v>
      </c>
      <c r="E67" s="9">
        <v>16789097.579999998</v>
      </c>
      <c r="F67" s="9">
        <v>27676027.539999999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0</v>
      </c>
      <c r="F69" s="9">
        <v>0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112443432.91</v>
      </c>
      <c r="F76" s="7">
        <f>F60+F65+F72</f>
        <v>117502206.45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115924528.19</v>
      </c>
      <c r="F78" s="7">
        <f>F56+F76</f>
        <v>126736028.64</v>
      </c>
    </row>
    <row r="79" spans="1:6" x14ac:dyDescent="0.2">
      <c r="A79" s="15"/>
      <c r="B79" s="16"/>
      <c r="C79" s="16"/>
      <c r="D79" s="17"/>
      <c r="E79" s="16"/>
      <c r="F79" s="16"/>
    </row>
    <row r="82" spans="1:5" ht="12.75" x14ac:dyDescent="0.2">
      <c r="A82"/>
      <c r="B82"/>
      <c r="C82"/>
    </row>
    <row r="83" spans="1:5" ht="11.25" customHeight="1" x14ac:dyDescent="0.2">
      <c r="A83" s="25" t="s">
        <v>124</v>
      </c>
      <c r="B83" s="25"/>
      <c r="C83"/>
      <c r="D83" s="22" t="s">
        <v>123</v>
      </c>
      <c r="E83" s="22"/>
    </row>
    <row r="84" spans="1:5" ht="12" customHeight="1" x14ac:dyDescent="0.2">
      <c r="A84" s="25" t="s">
        <v>125</v>
      </c>
      <c r="B84" s="25"/>
      <c r="C84"/>
      <c r="D84" s="23" t="s">
        <v>122</v>
      </c>
      <c r="E84" s="22"/>
    </row>
    <row r="85" spans="1:5" ht="12.75" x14ac:dyDescent="0.2">
      <c r="A85" s="25" t="s">
        <v>120</v>
      </c>
      <c r="B85" s="25"/>
      <c r="C85"/>
      <c r="D85" s="24" t="s">
        <v>121</v>
      </c>
      <c r="E85" s="22"/>
    </row>
  </sheetData>
  <mergeCells count="1">
    <mergeCell ref="A1:F1"/>
  </mergeCells>
  <printOptions horizontalCentered="1"/>
  <pageMargins left="0.11811023622047245" right="0" top="0" bottom="0" header="0.31496062992125984" footer="0.31496062992125984"/>
  <pageSetup scale="5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2018-07-16T14:53:27Z</cp:lastPrinted>
  <dcterms:created xsi:type="dcterms:W3CDTF">2017-01-11T17:17:46Z</dcterms:created>
  <dcterms:modified xsi:type="dcterms:W3CDTF">2018-07-26T16:33:29Z</dcterms:modified>
</cp:coreProperties>
</file>